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jber\Dropbox\Bok\Grunnleggende økonomistyring\Regneark hjemmesiden\"/>
    </mc:Choice>
  </mc:AlternateContent>
  <bookViews>
    <workbookView xWindow="0" yWindow="0" windowWidth="28800" windowHeight="14232"/>
  </bookViews>
  <sheets>
    <sheet name="DuPont" sheetId="2" r:id="rId1"/>
  </sheets>
  <calcPr calcId="162913"/>
</workbook>
</file>

<file path=xl/calcChain.xml><?xml version="1.0" encoding="utf-8"?>
<calcChain xmlns="http://schemas.openxmlformats.org/spreadsheetml/2006/main">
  <c r="J16" i="2" l="1"/>
  <c r="G19" i="2" s="1"/>
  <c r="G16" i="2" l="1"/>
  <c r="D18" i="2" s="1"/>
  <c r="J8" i="2"/>
  <c r="G9" i="2" s="1"/>
  <c r="D8" i="2" s="1"/>
  <c r="A13" i="2" l="1"/>
</calcChain>
</file>

<file path=xl/sharedStrings.xml><?xml version="1.0" encoding="utf-8"?>
<sst xmlns="http://schemas.openxmlformats.org/spreadsheetml/2006/main" count="24" uniqueCount="18">
  <si>
    <t>Anleggsmidler</t>
  </si>
  <si>
    <t>Varelager</t>
  </si>
  <si>
    <t>TKR før skatt</t>
  </si>
  <si>
    <t>Kap. omløp</t>
  </si>
  <si>
    <t>Res.grad</t>
  </si>
  <si>
    <t>Totalkapital</t>
  </si>
  <si>
    <t>Resultat</t>
  </si>
  <si>
    <t>Fordringer</t>
  </si>
  <si>
    <t>Driftsinntekter</t>
  </si>
  <si>
    <t>Driftskostnader</t>
  </si>
  <si>
    <t>Finansinntekter</t>
  </si>
  <si>
    <t>Bank mv.</t>
  </si>
  <si>
    <t>Omløpsmidler</t>
  </si>
  <si>
    <t>DuPont-modellen</t>
  </si>
  <si>
    <t>+</t>
  </si>
  <si>
    <t>-</t>
  </si>
  <si>
    <t>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</si>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</sst>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/>
    <xf numFmtId="166" fontId="2" fillId="0" borderId="1" xfId="1" applyNumberFormat="1" applyFont="1" applyBorder="1"/>
    <xf numFmtId="164" fontId="2" fillId="0" borderId="1" xfId="1" applyFont="1" applyBorder="1"/>
    <xf numFmtId="166" fontId="2" fillId="0" borderId="1" xfId="0" applyNumberFormat="1" applyFont="1" applyBorder="1"/>
    <xf numFmtId="0" fontId="2" fillId="0" borderId="0" xfId="0" applyFont="1" applyBorder="1"/>
    <xf numFmtId="10" fontId="2" fillId="0" borderId="1" xfId="2" applyNumberFormat="1" applyFont="1" applyBorder="1"/>
    <xf numFmtId="10" fontId="2" fillId="0" borderId="0" xfId="2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0" fontId="2" fillId="0" borderId="8" xfId="2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2" fillId="0" borderId="0" xfId="0" quotePrefix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7</xdr:row>
      <xdr:rowOff>0</xdr:rowOff>
    </xdr:from>
    <xdr:to>
      <xdr:col>2</xdr:col>
      <xdr:colOff>0</xdr:colOff>
      <xdr:row>17</xdr:row>
      <xdr:rowOff>9525</xdr:rowOff>
    </xdr:to>
    <xdr:cxnSp macro="">
      <xdr:nvCxnSpPr>
        <xdr:cNvPr id="9" name="Rett linje 8"/>
        <xdr:cNvCxnSpPr/>
      </xdr:nvCxnSpPr>
      <xdr:spPr>
        <a:xfrm flipH="1">
          <a:off x="2809875" y="1714500"/>
          <a:ext cx="9525" cy="1914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380999</xdr:colOff>
      <xdr:row>7</xdr:row>
      <xdr:rowOff>0</xdr:rowOff>
    </xdr:from>
    <xdr:to>
      <xdr:col>2</xdr:col>
      <xdr:colOff>179999</xdr:colOff>
      <xdr:row>7</xdr:row>
      <xdr:rowOff>0</xdr:rowOff>
    </xdr:to>
    <xdr:cxnSp macro="">
      <xdr:nvCxnSpPr>
        <xdr:cNvPr id="11" name="Rett linje 10"/>
        <xdr:cNvCxnSpPr/>
      </xdr:nvCxnSpPr>
      <xdr:spPr>
        <a:xfrm>
          <a:off x="1181099" y="1714500"/>
          <a:ext cx="1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161925</xdr:colOff>
      <xdr:row>17</xdr:row>
      <xdr:rowOff>0</xdr:rowOff>
    </xdr:to>
    <xdr:cxnSp macro="">
      <xdr:nvCxnSpPr>
        <xdr:cNvPr id="13" name="Rett linje 12"/>
        <xdr:cNvCxnSpPr/>
      </xdr:nvCxnSpPr>
      <xdr:spPr>
        <a:xfrm>
          <a:off x="2819400" y="3619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161925</xdr:colOff>
      <xdr:row>5</xdr:row>
      <xdr:rowOff>0</xdr:rowOff>
    </xdr:to>
    <xdr:cxnSp macro="">
      <xdr:nvCxnSpPr>
        <xdr:cNvPr id="14" name="Rett linje 13"/>
        <xdr:cNvCxnSpPr/>
      </xdr:nvCxnSpPr>
      <xdr:spPr>
        <a:xfrm>
          <a:off x="4467225" y="1333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171450</xdr:rowOff>
    </xdr:from>
    <xdr:to>
      <xdr:col>5</xdr:col>
      <xdr:colOff>161925</xdr:colOff>
      <xdr:row>7</xdr:row>
      <xdr:rowOff>171450</xdr:rowOff>
    </xdr:to>
    <xdr:cxnSp macro="">
      <xdr:nvCxnSpPr>
        <xdr:cNvPr id="15" name="Rett linje 14"/>
        <xdr:cNvCxnSpPr/>
      </xdr:nvCxnSpPr>
      <xdr:spPr>
        <a:xfrm>
          <a:off x="4467225" y="188595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161925</xdr:colOff>
      <xdr:row>15</xdr:row>
      <xdr:rowOff>0</xdr:rowOff>
    </xdr:to>
    <xdr:cxnSp macro="">
      <xdr:nvCxnSpPr>
        <xdr:cNvPr id="16" name="Rett linje 15"/>
        <xdr:cNvCxnSpPr/>
      </xdr:nvCxnSpPr>
      <xdr:spPr>
        <a:xfrm>
          <a:off x="4467225" y="3238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18</xdr:row>
      <xdr:rowOff>47625</xdr:rowOff>
    </xdr:from>
    <xdr:to>
      <xdr:col>5</xdr:col>
      <xdr:colOff>163050</xdr:colOff>
      <xdr:row>18</xdr:row>
      <xdr:rowOff>47625</xdr:rowOff>
    </xdr:to>
    <xdr:cxnSp macro="">
      <xdr:nvCxnSpPr>
        <xdr:cNvPr id="17" name="Rett linje 16"/>
        <xdr:cNvCxnSpPr/>
      </xdr:nvCxnSpPr>
      <xdr:spPr>
        <a:xfrm>
          <a:off x="2495550" y="3476625"/>
          <a:ext cx="14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161925</xdr:colOff>
      <xdr:row>7</xdr:row>
      <xdr:rowOff>0</xdr:rowOff>
    </xdr:to>
    <xdr:cxnSp macro="">
      <xdr:nvCxnSpPr>
        <xdr:cNvPr id="18" name="Rett linje 17"/>
        <xdr:cNvCxnSpPr/>
      </xdr:nvCxnSpPr>
      <xdr:spPr>
        <a:xfrm>
          <a:off x="6429375" y="1714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180975</xdr:rowOff>
    </xdr:from>
    <xdr:to>
      <xdr:col>8</xdr:col>
      <xdr:colOff>161925</xdr:colOff>
      <xdr:row>9</xdr:row>
      <xdr:rowOff>180975</xdr:rowOff>
    </xdr:to>
    <xdr:cxnSp macro="">
      <xdr:nvCxnSpPr>
        <xdr:cNvPr id="19" name="Rett linje 18"/>
        <xdr:cNvCxnSpPr/>
      </xdr:nvCxnSpPr>
      <xdr:spPr>
        <a:xfrm>
          <a:off x="6477000" y="22764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180975</xdr:rowOff>
    </xdr:from>
    <xdr:to>
      <xdr:col>8</xdr:col>
      <xdr:colOff>161925</xdr:colOff>
      <xdr:row>14</xdr:row>
      <xdr:rowOff>180975</xdr:rowOff>
    </xdr:to>
    <xdr:cxnSp macro="">
      <xdr:nvCxnSpPr>
        <xdr:cNvPr id="20" name="Rett linje 19"/>
        <xdr:cNvCxnSpPr/>
      </xdr:nvCxnSpPr>
      <xdr:spPr>
        <a:xfrm>
          <a:off x="6477000" y="32289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161925</xdr:colOff>
      <xdr:row>18</xdr:row>
      <xdr:rowOff>0</xdr:rowOff>
    </xdr:to>
    <xdr:cxnSp macro="">
      <xdr:nvCxnSpPr>
        <xdr:cNvPr id="21" name="Rett linje 20"/>
        <xdr:cNvCxnSpPr/>
      </xdr:nvCxnSpPr>
      <xdr:spPr>
        <a:xfrm>
          <a:off x="6477000" y="38100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161925</xdr:colOff>
      <xdr:row>21</xdr:row>
      <xdr:rowOff>0</xdr:rowOff>
    </xdr:to>
    <xdr:cxnSp macro="">
      <xdr:nvCxnSpPr>
        <xdr:cNvPr id="22" name="Rett linje 21"/>
        <xdr:cNvCxnSpPr/>
      </xdr:nvCxnSpPr>
      <xdr:spPr>
        <a:xfrm>
          <a:off x="6477000" y="4381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161925</xdr:colOff>
      <xdr:row>5</xdr:row>
      <xdr:rowOff>0</xdr:rowOff>
    </xdr:to>
    <xdr:cxnSp macro="">
      <xdr:nvCxnSpPr>
        <xdr:cNvPr id="24" name="Rett linje 23"/>
        <xdr:cNvCxnSpPr/>
      </xdr:nvCxnSpPr>
      <xdr:spPr>
        <a:xfrm>
          <a:off x="8658225" y="1333500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180975</xdr:rowOff>
    </xdr:from>
    <xdr:to>
      <xdr:col>11</xdr:col>
      <xdr:colOff>161925</xdr:colOff>
      <xdr:row>7</xdr:row>
      <xdr:rowOff>180975</xdr:rowOff>
    </xdr:to>
    <xdr:cxnSp macro="">
      <xdr:nvCxnSpPr>
        <xdr:cNvPr id="25" name="Rett linje 24"/>
        <xdr:cNvCxnSpPr/>
      </xdr:nvCxnSpPr>
      <xdr:spPr>
        <a:xfrm>
          <a:off x="8658225" y="18954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180975</xdr:rowOff>
    </xdr:from>
    <xdr:to>
      <xdr:col>11</xdr:col>
      <xdr:colOff>161925</xdr:colOff>
      <xdr:row>1</xdr:row>
      <xdr:rowOff>180975</xdr:rowOff>
    </xdr:to>
    <xdr:cxnSp macro="">
      <xdr:nvCxnSpPr>
        <xdr:cNvPr id="26" name="Rett linje 25"/>
        <xdr:cNvCxnSpPr/>
      </xdr:nvCxnSpPr>
      <xdr:spPr>
        <a:xfrm>
          <a:off x="8658225" y="752475"/>
          <a:ext cx="161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576000</xdr:colOff>
      <xdr:row>12</xdr:row>
      <xdr:rowOff>9525</xdr:rowOff>
    </xdr:to>
    <xdr:cxnSp macro="">
      <xdr:nvCxnSpPr>
        <xdr:cNvPr id="32" name="Rett pil 31"/>
        <xdr:cNvCxnSpPr/>
      </xdr:nvCxnSpPr>
      <xdr:spPr>
        <a:xfrm flipH="1">
          <a:off x="800100" y="2676525"/>
          <a:ext cx="57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180975</xdr:rowOff>
    </xdr:from>
    <xdr:to>
      <xdr:col>4</xdr:col>
      <xdr:colOff>360000</xdr:colOff>
      <xdr:row>6</xdr:row>
      <xdr:rowOff>180975</xdr:rowOff>
    </xdr:to>
    <xdr:cxnSp macro="">
      <xdr:nvCxnSpPr>
        <xdr:cNvPr id="33" name="Rett pil 32"/>
        <xdr:cNvCxnSpPr/>
      </xdr:nvCxnSpPr>
      <xdr:spPr>
        <a:xfrm flipH="1">
          <a:off x="2095500" y="170497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360000</xdr:colOff>
      <xdr:row>17</xdr:row>
      <xdr:rowOff>9525</xdr:rowOff>
    </xdr:to>
    <xdr:cxnSp macro="">
      <xdr:nvCxnSpPr>
        <xdr:cNvPr id="34" name="Rett pil 33"/>
        <xdr:cNvCxnSpPr/>
      </xdr:nvCxnSpPr>
      <xdr:spPr>
        <a:xfrm flipH="1">
          <a:off x="2095500" y="362902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360000</xdr:colOff>
      <xdr:row>8</xdr:row>
      <xdr:rowOff>0</xdr:rowOff>
    </xdr:to>
    <xdr:cxnSp macro="">
      <xdr:nvCxnSpPr>
        <xdr:cNvPr id="35" name="Rett pil 34"/>
        <xdr:cNvCxnSpPr/>
      </xdr:nvCxnSpPr>
      <xdr:spPr>
        <a:xfrm flipH="1">
          <a:off x="3571875" y="1905000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180975</xdr:rowOff>
    </xdr:from>
    <xdr:to>
      <xdr:col>7</xdr:col>
      <xdr:colOff>360000</xdr:colOff>
      <xdr:row>14</xdr:row>
      <xdr:rowOff>180975</xdr:rowOff>
    </xdr:to>
    <xdr:cxnSp macro="">
      <xdr:nvCxnSpPr>
        <xdr:cNvPr id="36" name="Rett pil 35"/>
        <xdr:cNvCxnSpPr/>
      </xdr:nvCxnSpPr>
      <xdr:spPr>
        <a:xfrm flipH="1">
          <a:off x="3571875" y="3228975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360000</xdr:colOff>
      <xdr:row>7</xdr:row>
      <xdr:rowOff>0</xdr:rowOff>
    </xdr:to>
    <xdr:cxnSp macro="">
      <xdr:nvCxnSpPr>
        <xdr:cNvPr id="37" name="Rett pil 36"/>
        <xdr:cNvCxnSpPr/>
      </xdr:nvCxnSpPr>
      <xdr:spPr>
        <a:xfrm flipH="1">
          <a:off x="5133975" y="1714500"/>
          <a:ext cx="3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7</xdr:row>
      <xdr:rowOff>180975</xdr:rowOff>
    </xdr:to>
    <xdr:cxnSp macro="">
      <xdr:nvCxnSpPr>
        <xdr:cNvPr id="39" name="Rett linje 38"/>
        <xdr:cNvCxnSpPr/>
      </xdr:nvCxnSpPr>
      <xdr:spPr>
        <a:xfrm>
          <a:off x="4533900" y="1333500"/>
          <a:ext cx="9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15</xdr:row>
      <xdr:rowOff>0</xdr:rowOff>
    </xdr:from>
    <xdr:to>
      <xdr:col>5</xdr:col>
      <xdr:colOff>9525</xdr:colOff>
      <xdr:row>18</xdr:row>
      <xdr:rowOff>40500</xdr:rowOff>
    </xdr:to>
    <xdr:cxnSp macro="">
      <xdr:nvCxnSpPr>
        <xdr:cNvPr id="43" name="Rett linje 42"/>
        <xdr:cNvCxnSpPr/>
      </xdr:nvCxnSpPr>
      <xdr:spPr>
        <a:xfrm>
          <a:off x="2466975" y="2857500"/>
          <a:ext cx="19050" cy="61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9525</xdr:rowOff>
    </xdr:from>
    <xdr:to>
      <xdr:col>8</xdr:col>
      <xdr:colOff>9525</xdr:colOff>
      <xdr:row>10</xdr:row>
      <xdr:rowOff>0</xdr:rowOff>
    </xdr:to>
    <xdr:cxnSp macro="">
      <xdr:nvCxnSpPr>
        <xdr:cNvPr id="45" name="Rett linje 44"/>
        <xdr:cNvCxnSpPr/>
      </xdr:nvCxnSpPr>
      <xdr:spPr>
        <a:xfrm>
          <a:off x="3952875" y="1724025"/>
          <a:ext cx="952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15</xdr:row>
      <xdr:rowOff>0</xdr:rowOff>
    </xdr:from>
    <xdr:to>
      <xdr:col>8</xdr:col>
      <xdr:colOff>9525</xdr:colOff>
      <xdr:row>20</xdr:row>
      <xdr:rowOff>163500</xdr:rowOff>
    </xdr:to>
    <xdr:cxnSp macro="">
      <xdr:nvCxnSpPr>
        <xdr:cNvPr id="47" name="Rett linje 46"/>
        <xdr:cNvCxnSpPr/>
      </xdr:nvCxnSpPr>
      <xdr:spPr>
        <a:xfrm>
          <a:off x="3962400" y="3238500"/>
          <a:ext cx="0" cy="11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9525</xdr:colOff>
      <xdr:row>7</xdr:row>
      <xdr:rowOff>180450</xdr:rowOff>
    </xdr:to>
    <xdr:cxnSp macro="">
      <xdr:nvCxnSpPr>
        <xdr:cNvPr id="49" name="Rett linje 48"/>
        <xdr:cNvCxnSpPr/>
      </xdr:nvCxnSpPr>
      <xdr:spPr>
        <a:xfrm>
          <a:off x="5514975" y="742950"/>
          <a:ext cx="9525" cy="115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workbookViewId="0">
      <selection activeCell="A13" sqref="A13"/>
    </sheetView>
  </sheetViews>
  <sheetFormatPr baseColWidth="10" defaultColWidth="9.109375" defaultRowHeight="14.4" x14ac:dyDescent="0.3"/>
  <cols>
    <col min="1" max="1" width="12" style="1" bestFit="1" customWidth="1"/>
    <col min="2" max="2" width="5.6640625" style="1" customWidth="1"/>
    <col min="3" max="3" width="2.6640625" style="1" customWidth="1"/>
    <col min="4" max="4" width="11" style="1" bestFit="1" customWidth="1"/>
    <col min="5" max="5" width="5.6640625" style="1" customWidth="1"/>
    <col min="6" max="6" width="2.6640625" style="1" customWidth="1"/>
    <col min="7" max="7" width="13.6640625" style="1" bestFit="1" customWidth="1"/>
    <col min="8" max="8" width="5.6640625" style="1" customWidth="1"/>
    <col min="9" max="9" width="2.6640625" style="1" customWidth="1"/>
    <col min="10" max="10" width="15" style="1" bestFit="1" customWidth="1"/>
    <col min="11" max="11" width="5.6640625" style="1" customWidth="1"/>
    <col min="12" max="12" width="2.6640625" style="1" customWidth="1"/>
    <col min="13" max="13" width="10.33203125" style="1" bestFit="1" customWidth="1"/>
    <col min="14" max="14" width="2.5546875" style="1" customWidth="1"/>
    <col min="15" max="16384" width="9.109375" style="1"/>
  </cols>
  <sheetData>
    <row r="1" spans="1:14" x14ac:dyDescent="0.3">
      <c r="A1" s="1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x14ac:dyDescent="0.3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 t="s">
        <v>11</v>
      </c>
      <c r="N2" s="12"/>
    </row>
    <row r="3" spans="1:14" x14ac:dyDescent="0.3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>
        <v>130000</v>
      </c>
      <c r="N3" s="12"/>
    </row>
    <row r="4" spans="1:14" x14ac:dyDescent="0.3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9" t="s">
        <v>14</v>
      </c>
      <c r="N4" s="12"/>
    </row>
    <row r="5" spans="1:14" x14ac:dyDescent="0.3">
      <c r="A5" s="11"/>
      <c r="B5" s="6"/>
      <c r="C5" s="6"/>
      <c r="D5" s="6"/>
      <c r="E5" s="6"/>
      <c r="F5" s="6"/>
      <c r="G5" s="2" t="s">
        <v>8</v>
      </c>
      <c r="H5" s="6"/>
      <c r="I5" s="6"/>
      <c r="J5" s="6"/>
      <c r="K5" s="6"/>
      <c r="L5" s="6"/>
      <c r="M5" s="2" t="s">
        <v>7</v>
      </c>
      <c r="N5" s="12"/>
    </row>
    <row r="6" spans="1:14" x14ac:dyDescent="0.3">
      <c r="A6" s="11"/>
      <c r="B6" s="6"/>
      <c r="C6" s="6"/>
      <c r="D6" s="6"/>
      <c r="E6" s="6"/>
      <c r="F6" s="6"/>
      <c r="G6" s="3">
        <v>5000000</v>
      </c>
      <c r="H6" s="6"/>
      <c r="I6" s="6"/>
      <c r="J6" s="6"/>
      <c r="K6" s="6"/>
      <c r="L6" s="6"/>
      <c r="M6" s="3">
        <v>430500</v>
      </c>
      <c r="N6" s="12"/>
    </row>
    <row r="7" spans="1:14" x14ac:dyDescent="0.3">
      <c r="A7" s="11"/>
      <c r="B7" s="6"/>
      <c r="C7" s="6"/>
      <c r="D7" s="2" t="s">
        <v>3</v>
      </c>
      <c r="E7" s="6"/>
      <c r="F7" s="6"/>
      <c r="G7" s="19" t="s">
        <v>16</v>
      </c>
      <c r="H7" s="6"/>
      <c r="I7" s="6"/>
      <c r="J7" s="2" t="s">
        <v>12</v>
      </c>
      <c r="K7" s="6"/>
      <c r="L7" s="6"/>
      <c r="M7" s="19" t="s">
        <v>14</v>
      </c>
      <c r="N7" s="12"/>
    </row>
    <row r="8" spans="1:14" x14ac:dyDescent="0.3">
      <c r="A8" s="11"/>
      <c r="B8" s="6"/>
      <c r="C8" s="6"/>
      <c r="D8" s="4">
        <f>+G6/G9</f>
        <v>3.1046258925799441</v>
      </c>
      <c r="E8" s="6"/>
      <c r="F8" s="6"/>
      <c r="G8" s="2" t="s">
        <v>5</v>
      </c>
      <c r="H8" s="6"/>
      <c r="I8" s="6"/>
      <c r="J8" s="5">
        <f>+M3+M6+M9</f>
        <v>935500</v>
      </c>
      <c r="K8" s="6"/>
      <c r="L8" s="6"/>
      <c r="M8" s="2" t="s">
        <v>1</v>
      </c>
      <c r="N8" s="12"/>
    </row>
    <row r="9" spans="1:14" x14ac:dyDescent="0.3">
      <c r="A9" s="11"/>
      <c r="B9" s="6"/>
      <c r="C9" s="6"/>
      <c r="D9" s="6"/>
      <c r="E9" s="6"/>
      <c r="F9" s="6"/>
      <c r="G9" s="5">
        <f>+J8+J11</f>
        <v>1610500</v>
      </c>
      <c r="H9" s="6"/>
      <c r="I9" s="6"/>
      <c r="J9" s="19" t="s">
        <v>14</v>
      </c>
      <c r="K9" s="6"/>
      <c r="L9" s="6"/>
      <c r="M9" s="3">
        <v>375000</v>
      </c>
      <c r="N9" s="12"/>
    </row>
    <row r="10" spans="1:14" x14ac:dyDescent="0.3">
      <c r="A10" s="11"/>
      <c r="B10" s="6"/>
      <c r="C10" s="6"/>
      <c r="D10" s="6"/>
      <c r="E10" s="6"/>
      <c r="F10" s="6"/>
      <c r="G10" s="6"/>
      <c r="H10" s="6"/>
      <c r="I10" s="6"/>
      <c r="J10" s="2" t="s">
        <v>0</v>
      </c>
      <c r="K10" s="6"/>
      <c r="L10" s="6"/>
      <c r="M10" s="6"/>
      <c r="N10" s="12"/>
    </row>
    <row r="11" spans="1:14" x14ac:dyDescent="0.3">
      <c r="A11" s="11"/>
      <c r="B11" s="6"/>
      <c r="C11" s="6"/>
      <c r="D11" s="6"/>
      <c r="E11" s="6"/>
      <c r="F11" s="6"/>
      <c r="G11" s="6"/>
      <c r="H11" s="6"/>
      <c r="I11" s="6"/>
      <c r="J11" s="3">
        <v>675000</v>
      </c>
      <c r="K11" s="6"/>
      <c r="L11" s="6"/>
      <c r="M11" s="6"/>
      <c r="N11" s="12"/>
    </row>
    <row r="12" spans="1:14" x14ac:dyDescent="0.3">
      <c r="A12" s="13" t="s">
        <v>2</v>
      </c>
      <c r="B12" s="6"/>
      <c r="C12" s="6"/>
      <c r="D12" s="19" t="s">
        <v>17</v>
      </c>
      <c r="E12" s="6"/>
      <c r="F12" s="6"/>
      <c r="G12" s="6"/>
      <c r="H12" s="6"/>
      <c r="I12" s="6"/>
      <c r="J12" s="6"/>
      <c r="K12" s="6"/>
      <c r="L12" s="6"/>
      <c r="M12" s="6"/>
      <c r="N12" s="12"/>
    </row>
    <row r="13" spans="1:14" x14ac:dyDescent="0.3">
      <c r="A13" s="14">
        <f>D8*D18</f>
        <v>0.21111456069543622</v>
      </c>
      <c r="B13" s="8"/>
      <c r="C13" s="6"/>
      <c r="D13" s="6"/>
      <c r="E13" s="8"/>
      <c r="F13" s="6"/>
      <c r="G13" s="6"/>
      <c r="H13" s="8"/>
      <c r="I13" s="6"/>
      <c r="J13" s="6"/>
      <c r="K13" s="8"/>
      <c r="L13" s="6"/>
      <c r="M13" s="6"/>
      <c r="N13" s="12"/>
    </row>
    <row r="14" spans="1:14" x14ac:dyDescent="0.3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2"/>
    </row>
    <row r="15" spans="1:14" x14ac:dyDescent="0.3">
      <c r="A15" s="11"/>
      <c r="B15" s="6"/>
      <c r="C15" s="6"/>
      <c r="D15" s="6"/>
      <c r="E15" s="6"/>
      <c r="F15" s="6"/>
      <c r="G15" s="2" t="s">
        <v>6</v>
      </c>
      <c r="H15" s="6"/>
      <c r="I15" s="6"/>
      <c r="J15" s="2" t="s">
        <v>8</v>
      </c>
      <c r="K15" s="6"/>
      <c r="L15" s="6"/>
      <c r="M15" s="6"/>
      <c r="N15" s="12"/>
    </row>
    <row r="16" spans="1:14" x14ac:dyDescent="0.3">
      <c r="A16" s="11"/>
      <c r="B16" s="6"/>
      <c r="C16" s="6"/>
      <c r="D16" s="6"/>
      <c r="E16" s="6"/>
      <c r="F16" s="6"/>
      <c r="G16" s="5">
        <f>+J16-J19+J22</f>
        <v>340000</v>
      </c>
      <c r="H16" s="6"/>
      <c r="I16" s="6"/>
      <c r="J16" s="3">
        <f>G6</f>
        <v>5000000</v>
      </c>
      <c r="K16" s="6"/>
      <c r="L16" s="6"/>
      <c r="M16" s="6"/>
      <c r="N16" s="12"/>
    </row>
    <row r="17" spans="1:14" x14ac:dyDescent="0.3">
      <c r="A17" s="11"/>
      <c r="B17" s="6"/>
      <c r="C17" s="6"/>
      <c r="D17" s="2" t="s">
        <v>4</v>
      </c>
      <c r="E17" s="6"/>
      <c r="F17" s="6"/>
      <c r="G17" s="19" t="s">
        <v>16</v>
      </c>
      <c r="H17" s="6"/>
      <c r="I17" s="6"/>
      <c r="J17" s="19" t="s">
        <v>15</v>
      </c>
      <c r="K17" s="6"/>
      <c r="L17" s="6"/>
      <c r="M17" s="6"/>
      <c r="N17" s="12"/>
    </row>
    <row r="18" spans="1:14" x14ac:dyDescent="0.3">
      <c r="A18" s="11"/>
      <c r="B18" s="6"/>
      <c r="C18" s="6"/>
      <c r="D18" s="7">
        <f>+G16/G19</f>
        <v>6.8000000000000005E-2</v>
      </c>
      <c r="E18" s="6"/>
      <c r="F18" s="6"/>
      <c r="G18" s="2" t="s">
        <v>8</v>
      </c>
      <c r="H18" s="6"/>
      <c r="I18" s="6"/>
      <c r="J18" s="2" t="s">
        <v>9</v>
      </c>
      <c r="K18" s="6"/>
      <c r="L18" s="6"/>
      <c r="M18" s="6"/>
      <c r="N18" s="12"/>
    </row>
    <row r="19" spans="1:14" x14ac:dyDescent="0.3">
      <c r="A19" s="11"/>
      <c r="B19" s="6"/>
      <c r="C19" s="6"/>
      <c r="D19" s="6"/>
      <c r="E19" s="6"/>
      <c r="F19" s="6"/>
      <c r="G19" s="5">
        <f>J16</f>
        <v>5000000</v>
      </c>
      <c r="H19" s="6"/>
      <c r="I19" s="6"/>
      <c r="J19" s="3">
        <v>4666000</v>
      </c>
      <c r="K19" s="6"/>
      <c r="L19" s="6"/>
      <c r="M19" s="6"/>
      <c r="N19" s="12"/>
    </row>
    <row r="20" spans="1:14" x14ac:dyDescent="0.3">
      <c r="A20" s="11"/>
      <c r="B20" s="6"/>
      <c r="C20" s="6"/>
      <c r="D20" s="6"/>
      <c r="E20" s="6"/>
      <c r="F20" s="6"/>
      <c r="H20" s="6"/>
      <c r="I20" s="6"/>
      <c r="J20" s="19" t="s">
        <v>14</v>
      </c>
      <c r="K20" s="6"/>
      <c r="L20" s="6"/>
      <c r="M20" s="6"/>
      <c r="N20" s="12"/>
    </row>
    <row r="21" spans="1:14" x14ac:dyDescent="0.3">
      <c r="A21" s="11"/>
      <c r="B21" s="6"/>
      <c r="C21" s="6"/>
      <c r="D21" s="6"/>
      <c r="E21" s="6"/>
      <c r="F21" s="6"/>
      <c r="G21" s="6"/>
      <c r="H21" s="6"/>
      <c r="I21" s="6"/>
      <c r="J21" s="2" t="s">
        <v>10</v>
      </c>
      <c r="K21" s="6"/>
      <c r="L21" s="6"/>
      <c r="M21" s="6"/>
      <c r="N21" s="12"/>
    </row>
    <row r="22" spans="1:14" x14ac:dyDescent="0.3">
      <c r="A22" s="11"/>
      <c r="B22" s="6"/>
      <c r="C22" s="6"/>
      <c r="D22" s="6"/>
      <c r="E22" s="6"/>
      <c r="F22" s="6"/>
      <c r="G22" s="6"/>
      <c r="H22" s="6"/>
      <c r="I22" s="6"/>
      <c r="J22" s="3">
        <v>6000</v>
      </c>
      <c r="K22" s="6"/>
      <c r="L22" s="6"/>
      <c r="M22" s="6"/>
      <c r="N22" s="12"/>
    </row>
    <row r="23" spans="1:14" ht="15" thickBot="1" x14ac:dyDescent="0.3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</sheetData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DuPont</vt:lpstr>
    </vt:vector>
  </TitlesOfParts>
  <Company>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cp:lastPrinted>2016-02-05T12:03:18Z</cp:lastPrinted>
  <dcterms:created xsi:type="dcterms:W3CDTF">2011-09-29T08:17:50Z</dcterms:created>
  <dcterms:modified xsi:type="dcterms:W3CDTF">2017-09-21T11:34:28Z</dcterms:modified>
</cp:coreProperties>
</file>